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附表 应急专项" sheetId="3" r:id="rId1"/>
  </sheets>
  <definedNames>
    <definedName name="_xlnm.Print_Area" localSheetId="0">'附表 应急专项'!$A$1:$L$16</definedName>
    <definedName name="_xlnm.Print_Titles" localSheetId="0">'附表 应急专项'!$4:$4</definedName>
  </definedNames>
  <calcPr calcId="144525"/>
</workbook>
</file>

<file path=xl/sharedStrings.xml><?xml version="1.0" encoding="utf-8"?>
<sst xmlns="http://schemas.openxmlformats.org/spreadsheetml/2006/main" count="97" uniqueCount="72">
  <si>
    <t>附件</t>
  </si>
  <si>
    <t>2020年沈阳市防治新型冠状病毒肺炎科研攻关应急专项计划项目表</t>
  </si>
  <si>
    <t xml:space="preserve">                                                                                                                                       单位：万元</t>
  </si>
  <si>
    <t>序号</t>
  </si>
  <si>
    <t>项目编号</t>
  </si>
  <si>
    <t>项目名称</t>
  </si>
  <si>
    <t>承担单位</t>
  </si>
  <si>
    <t>合作单位</t>
  </si>
  <si>
    <t>项目
类型</t>
  </si>
  <si>
    <t>项目主要内容</t>
  </si>
  <si>
    <t>所在
区域</t>
  </si>
  <si>
    <t>单位
性质</t>
  </si>
  <si>
    <t>项目总投入</t>
  </si>
  <si>
    <t>单位自筹</t>
  </si>
  <si>
    <t>财政补助</t>
  </si>
  <si>
    <t>合    计</t>
  </si>
  <si>
    <t>YJ2020-9-001</t>
  </si>
  <si>
    <t>无创高流量湿化仪一体式（二合一）呼吸机研制</t>
  </si>
  <si>
    <t>沈阳迈思医疗科技有限公司</t>
  </si>
  <si>
    <t>防控产品研发攻关</t>
  </si>
  <si>
    <t>本项目主要是集成了高流量氧疗模式和无创呼吸模式进行一体化设计，该项目可以适用于需要进行呼吸支持患者的不同阶段治疗。在人机同步机算法之上加入了潮气量精确测量和自适应控制算法和空气氧气混合精准控制技术、非线性关系的加湿恒温控制技术；开发适用儿科、ICU、CCU等多科室可使用系列化耗材。</t>
  </si>
  <si>
    <t>浑南区</t>
  </si>
  <si>
    <t>企业</t>
  </si>
  <si>
    <t>YJ2020-9-002</t>
  </si>
  <si>
    <t>体外膜肺便携式（ECMO）耗材包的研发与应用</t>
  </si>
  <si>
    <t>沈阳尚贤微创医疗器械股份有限公司</t>
  </si>
  <si>
    <t xml:space="preserve">北部战区总医院 </t>
  </si>
  <si>
    <t>本项目针对新型冠状病毒防治，研发体外膜肺便携式耗材包，主要包括离心泵、膜式氧合器两种创新型耗材。该产品主要定位于抢救濒临死亡的病人，主要应用于现场急救及ICU重症监护室的紧急抢救与生命维持，力争成为每一个ICU，每一台救护车必备的标准耗材包，为医疗急救事业做出贡献。</t>
  </si>
  <si>
    <t>YJ2020-9-003</t>
  </si>
  <si>
    <t>全自动红外体温监测仪的研制</t>
  </si>
  <si>
    <t>沈阳上博智像科技有限公司</t>
  </si>
  <si>
    <t>本项目拟开发一款集人体测温、监测、报警功能于一体的智能红外人体体温监测系统，具有非接触式检测、多点目标测温、人脸检测、即时温度报警等创新功能。在车站、机场、医院等大型公共场所对大规模流动人群进行快速体温测定，筛查体温异常人员，并及时报警抓拍，协助工作人员提高检测效率，在疫情防护工作中起到重要作用。</t>
  </si>
  <si>
    <t>YJ2020-9-004</t>
  </si>
  <si>
    <t>SARI病毒终末消杀智能机器人及无人机研发</t>
  </si>
  <si>
    <t>沈阳溢源生物科技有限公司</t>
  </si>
  <si>
    <t>东北大学机械工程与自动化学院</t>
  </si>
  <si>
    <t>本项目针对SARI开发新型终末消毒机器人，开发微米级别的气溶胶雾化装置、设计全新的视觉＋地形匹配导航模式、 进行AGV搭载气溶胶雾化装置的避障实验、 搭载气溶胶雾化装置添加次氯酸后进行实地灭杀效果实验。完成智能空间雾化消毒机器人的开发，减少医护人员的感染风险，减少防疫人员在疫区的暴露时间，为疫区提供二十四小时不间断的消毒服务，对公共空间进行三维消毒，解决区域消毒死角，大量减少消毒器具投放数量。</t>
  </si>
  <si>
    <t>YJ2020-9-005</t>
  </si>
  <si>
    <t>基于医疗大数据分析的新型冠状病毒肺炎疫情趋势与防护装备需求预测及防控策略研究</t>
  </si>
  <si>
    <t>沈阳市卫生健康服务与行政执法中心（沈阳市疾病预防控制中心）</t>
  </si>
  <si>
    <t>本项目基于沈阳市区域人口健康信息平台真实诊疗数据，采用实时动态临床真实世界的大数据进行疫情与防护装备需求预测与分析，与传统模拟研究相比预测分析结果更具真实性、有效性。将机器学习、灰色动态模型、人工神经网络等智能算法有机结合，有效优化模型参数，提高模型鲁棒性和预测精度。结合突发疫情趋势分析结果，预测医疗卫生部门及社会各类防护装备需求，为防护装备的生产、储备资源管理与政府调控提供依据</t>
  </si>
  <si>
    <t>皇姑区</t>
  </si>
  <si>
    <t>事业单位</t>
  </si>
  <si>
    <t>YJ2020-9-006</t>
  </si>
  <si>
    <t>预防新型冠状病毒感染的H801喷雾剂或漱口液研制</t>
  </si>
  <si>
    <t>沈阳眼产业技术研究院有限公司</t>
  </si>
  <si>
    <t>本项目计划研制预防新型冠状病毒感染感染的H801喷雾剂或漱口液，在国内外首次将H801以喷雾剂及漱口液的方式用于预防呼吸道病毒，特别是新型冠状病毒性感染，具有国际领先水平。801是人体内重要的免疫增强因子，具有多种生物调控功能，H801通过增强NK细胞活性和增加rINF表达量，提高机体的细胞免疫力和体液免疫力，是抗病毒的理想生物产品，因为NK细胞和INF是人体内重要的抗病毒成分。</t>
  </si>
  <si>
    <t>YJ2020-9-007</t>
  </si>
  <si>
    <t>基于CT影像学的新型冠状病毒肺炎早期筛查系统研发与应用</t>
  </si>
  <si>
    <t>东软医疗系统股份有限公司</t>
  </si>
  <si>
    <t>疾病诊断技术攻关</t>
  </si>
  <si>
    <t>本项目将通过对新型冠状病毒肺炎CT图像进行个性化最佳扫描参数设定，以及病灶图像特征的自动识别与提取方法的研究，开发冠状病毒肺炎早期筛查的软件，并集成到东软医疗的CT设备中，实现扫描后无需人工干预，立即提示对冠状病毒肺炎的筛查结果。</t>
  </si>
  <si>
    <t>YJ2020-9-008</t>
  </si>
  <si>
    <t>新型冠状病毒的快速诊断试剂盒 （家用试剂盒及配套产品）研发</t>
  </si>
  <si>
    <t>拜澳泰克（沈阳）生物医学集团有限公司</t>
  </si>
  <si>
    <t>本项目将CRISPR系统利用在病毒快速检测领域，项目中的诊断方法将核酸诊断方法的灵敏度、特异性和灵活性与基于抗原的检测的速度和易用性相结合，将试纸浸入处理后的样本在不到2个小时的时间内能快速的检测出病毒种类，降低了对实验室设备及实验室人员专业水平的要求，使得偏远地区也可以使用。面对新出现的病毒暴发，产品可以迅速开发，并且适合在任何情况下进行疾病监测或常规临床使用。</t>
  </si>
  <si>
    <t>大东区</t>
  </si>
  <si>
    <t>YJ2020-9-009</t>
  </si>
  <si>
    <t>新型冠状病毒感染肺炎重症、危重症病例的早期预警及转归预测因素的研究</t>
  </si>
  <si>
    <t>沈阳市第六人民医院</t>
  </si>
  <si>
    <t>辽阳传染病院
本溪传染病院
鞍山传染病院</t>
  </si>
  <si>
    <t>疾病治疗技术攻关</t>
  </si>
  <si>
    <t>本项目针对2020年入住负压病房，确诊为新型冠状病毒感染的病例，从临床特征和感染免疫等角度，建立成套可量化的与疾病进展和转归相关的预测体系，并围绕微生态调节、抗继发感染、抗病毒，规范糖皮质激素临床应用和系统性的从新型的高流量鼻导管吸氧、肺保护性通气策略以及 ECMO的呼吸支持技术体系开展新技术。</t>
  </si>
  <si>
    <t>和平区</t>
  </si>
  <si>
    <t>医疗机构</t>
  </si>
  <si>
    <t>YJ2020-9-010</t>
  </si>
  <si>
    <t>脐带间充质干细胞治疗新型冠状病毒所致肺炎的研究</t>
  </si>
  <si>
    <t>瑞太干细胞中心（沈阳）有限公司</t>
  </si>
  <si>
    <t xml:space="preserve">本项目以新型冠状病毒患者为试验对象，基于人脐带间充质干细胞对机体免疫的调节功能的前期研究，采用尾静脉移植技术，阐明人脐带间充质干细胞在小鼠急性肺损伤方面的疗效，利用协作单位瑞太干细胞中心（沈阳）有限公司生产的MSC产品，进行临床试验研究，降低患者感染率，重塑免疫系统提供临床资料，同时提高患者的生存率。
</t>
  </si>
  <si>
    <t>YJ2020-9-011</t>
  </si>
  <si>
    <r>
      <rPr>
        <sz val="10"/>
        <rFont val="宋体"/>
        <charset val="134"/>
        <scheme val="minor"/>
      </rPr>
      <t>新型冠状病毒肺炎（</t>
    </r>
    <r>
      <rPr>
        <sz val="10"/>
        <color theme="1"/>
        <rFont val="宋体"/>
        <charset val="134"/>
        <scheme val="minor"/>
      </rPr>
      <t>2019-nCov</t>
    </r>
    <r>
      <rPr>
        <sz val="10"/>
        <rFont val="宋体"/>
        <charset val="134"/>
        <scheme val="minor"/>
      </rPr>
      <t>）患者结膜囊感染相关研究</t>
    </r>
  </si>
  <si>
    <t>本项目通过提取已经明确诊断新冠肺炎患者结膜囊液体检测病毒核酸及其抗体提取疑似病例患者的结膜囊分泌物，检测该病毒核酸；局部应用低浓度聚维酮碘冲洗结膜囊，检测冲洗前后病毒核酸，，明确是否该病毒可以经结膜传播途径。</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</si>
</sst>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29">
    <font>
      <sz val="11"/>
      <color theme="1"/>
      <name val="宋体"/>
      <charset val="134"/>
      <scheme val="minor"/>
    </font>
    <font>
      <sz val="9"/>
      <color theme="1"/>
      <name val="宋体"/>
      <charset val="134"/>
      <scheme val="minor"/>
    </font>
    <font>
      <sz val="11"/>
      <color rgb="FFFF0000"/>
      <name val="宋体"/>
      <charset val="134"/>
      <scheme val="minor"/>
    </font>
    <font>
      <sz val="10"/>
      <color theme="1"/>
      <name val="黑体"/>
      <charset val="134"/>
    </font>
    <font>
      <sz val="18"/>
      <name val="方正小标宋简体"/>
      <charset val="134"/>
    </font>
    <font>
      <b/>
      <sz val="9"/>
      <name val="宋体"/>
      <charset val="134"/>
    </font>
    <font>
      <b/>
      <sz val="9"/>
      <color theme="1"/>
      <name val="宋体"/>
      <charset val="134"/>
      <scheme val="minor"/>
    </font>
    <font>
      <sz val="10"/>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7"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10" borderId="0" applyNumberFormat="0" applyBorder="0" applyAlignment="0" applyProtection="0">
      <alignment vertical="center"/>
    </xf>
    <xf numFmtId="0" fontId="15" fillId="0" borderId="9" applyNumberFormat="0" applyFill="0" applyAlignment="0" applyProtection="0">
      <alignment vertical="center"/>
    </xf>
    <xf numFmtId="0" fontId="12" fillId="11" borderId="0" applyNumberFormat="0" applyBorder="0" applyAlignment="0" applyProtection="0">
      <alignment vertical="center"/>
    </xf>
    <xf numFmtId="0" fontId="21" fillId="12" borderId="10" applyNumberFormat="0" applyAlignment="0" applyProtection="0">
      <alignment vertical="center"/>
    </xf>
    <xf numFmtId="0" fontId="22" fillId="12" borderId="6" applyNumberFormat="0" applyAlignment="0" applyProtection="0">
      <alignment vertical="center"/>
    </xf>
    <xf numFmtId="0" fontId="23" fillId="13" borderId="11"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0" fillId="0" borderId="0"/>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8" fillId="0" borderId="0">
      <alignment vertical="center"/>
    </xf>
    <xf numFmtId="0" fontId="0" fillId="0" borderId="0">
      <alignment vertical="center"/>
    </xf>
  </cellStyleXfs>
  <cellXfs count="27">
    <xf numFmtId="0" fontId="0" fillId="0" borderId="0" xfId="0"/>
    <xf numFmtId="0" fontId="1" fillId="2" borderId="0" xfId="0" applyFont="1" applyFill="1" applyBorder="1" applyAlignment="1">
      <alignment vertical="center" wrapText="1"/>
    </xf>
    <xf numFmtId="0" fontId="2" fillId="2" borderId="0" xfId="0" applyFont="1" applyFill="1" applyAlignment="1">
      <alignment vertical="center"/>
    </xf>
    <xf numFmtId="0" fontId="0" fillId="2" borderId="0" xfId="0" applyFill="1" applyAlignment="1">
      <alignment vertical="center"/>
    </xf>
    <xf numFmtId="0" fontId="0" fillId="2" borderId="0" xfId="0" applyFill="1" applyAlignment="1">
      <alignment vertical="center" wrapText="1"/>
    </xf>
    <xf numFmtId="0" fontId="3" fillId="2" borderId="0" xfId="0" applyFont="1" applyFill="1" applyAlignment="1">
      <alignment horizontal="left" vertical="center"/>
    </xf>
    <xf numFmtId="0" fontId="4" fillId="2" borderId="0" xfId="0" applyFont="1" applyFill="1" applyBorder="1" applyAlignment="1">
      <alignment horizontal="center" vertical="center" wrapText="1"/>
    </xf>
    <xf numFmtId="0" fontId="5" fillId="2" borderId="1" xfId="0" applyFont="1" applyFill="1" applyBorder="1" applyAlignment="1">
      <alignment horizontal="right" vertical="center" wrapText="1"/>
    </xf>
    <xf numFmtId="0" fontId="6"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2" borderId="2" xfId="0" applyNumberFormat="1" applyFont="1" applyFill="1" applyBorder="1" applyAlignment="1">
      <alignment horizontal="left" vertical="center" wrapText="1"/>
    </xf>
    <xf numFmtId="0" fontId="8" fillId="0" borderId="2" xfId="0" applyFont="1" applyBorder="1" applyAlignment="1">
      <alignment horizontal="center" vertical="center"/>
    </xf>
    <xf numFmtId="0" fontId="7"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176" fontId="6" fillId="2" borderId="2" xfId="0" applyNumberFormat="1" applyFont="1" applyFill="1" applyBorder="1" applyAlignment="1">
      <alignment horizontal="center" vertical="center"/>
    </xf>
    <xf numFmtId="176" fontId="0" fillId="2" borderId="0" xfId="0" applyNumberFormat="1" applyFill="1" applyAlignment="1">
      <alignment vertical="center" wrapText="1"/>
    </xf>
    <xf numFmtId="177" fontId="8"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xf>
    <xf numFmtId="177" fontId="7" fillId="2" borderId="2" xfId="0" applyNumberFormat="1" applyFont="1" applyFill="1" applyBorder="1" applyAlignment="1">
      <alignment horizontal="center" vertical="center" wrapText="1"/>
    </xf>
    <xf numFmtId="177" fontId="7" fillId="2" borderId="2" xfId="0" applyNumberFormat="1" applyFont="1" applyFill="1" applyBorder="1" applyAlignment="1">
      <alignment horizontal="center" vertical="center"/>
    </xf>
    <xf numFmtId="0" fontId="2" fillId="2" borderId="0" xfId="0" applyFont="1" applyFill="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16"/>
  <sheetViews>
    <sheetView tabSelected="1" view="pageBreakPreview" zoomScale="115" zoomScaleNormal="100" topLeftCell="A13" workbookViewId="0">
      <selection activeCell="G18" sqref="G18"/>
    </sheetView>
  </sheetViews>
  <sheetFormatPr defaultColWidth="8.88333333333333" defaultRowHeight="13.5"/>
  <cols>
    <col min="1" max="1" width="5" style="3" customWidth="1"/>
    <col min="2" max="2" width="8.5" style="3" customWidth="1"/>
    <col min="3" max="3" width="11.6333333333333" style="3" customWidth="1"/>
    <col min="4" max="4" width="10.1333333333333" style="3" customWidth="1"/>
    <col min="5" max="5" width="8.88333333333333" style="3" customWidth="1"/>
    <col min="6" max="6" width="7.5" style="4" customWidth="1"/>
    <col min="7" max="7" width="46" style="3" customWidth="1"/>
    <col min="8" max="8" width="8.63333333333333" style="3" customWidth="1"/>
    <col min="9" max="9" width="7.63333333333333" style="4" customWidth="1"/>
    <col min="10" max="10" width="6.5" style="4" customWidth="1"/>
    <col min="11" max="12" width="8.63333333333333" style="3" customWidth="1"/>
    <col min="13" max="14" width="8.88333333333333" style="4"/>
    <col min="15" max="16384" width="8.88333333333333" style="3"/>
  </cols>
  <sheetData>
    <row r="1" ht="20.1" customHeight="1" spans="1:10">
      <c r="A1" s="5" t="s">
        <v>0</v>
      </c>
      <c r="B1" s="5"/>
      <c r="C1" s="5"/>
      <c r="D1" s="5"/>
      <c r="E1" s="5"/>
      <c r="F1" s="5"/>
      <c r="G1" s="5"/>
      <c r="H1" s="5"/>
      <c r="I1" s="5"/>
      <c r="J1" s="5"/>
    </row>
    <row r="2" ht="36.95" customHeight="1" spans="1:12">
      <c r="A2" s="6" t="s">
        <v>1</v>
      </c>
      <c r="B2" s="6"/>
      <c r="C2" s="6"/>
      <c r="D2" s="6"/>
      <c r="E2" s="6"/>
      <c r="F2" s="6"/>
      <c r="G2" s="6"/>
      <c r="H2" s="6"/>
      <c r="I2" s="6"/>
      <c r="J2" s="6"/>
      <c r="K2" s="6"/>
      <c r="L2" s="6"/>
    </row>
    <row r="3" ht="20.1" customHeight="1" spans="1:12">
      <c r="A3" s="7" t="s">
        <v>2</v>
      </c>
      <c r="B3" s="7"/>
      <c r="C3" s="7"/>
      <c r="D3" s="7"/>
      <c r="E3" s="7"/>
      <c r="F3" s="7"/>
      <c r="G3" s="7"/>
      <c r="H3" s="7"/>
      <c r="I3" s="7"/>
      <c r="J3" s="7"/>
      <c r="K3" s="7"/>
      <c r="L3" s="7"/>
    </row>
    <row r="4" s="1" customFormat="1" ht="30" customHeight="1" spans="1:12">
      <c r="A4" s="8" t="s">
        <v>3</v>
      </c>
      <c r="B4" s="8" t="s">
        <v>4</v>
      </c>
      <c r="C4" s="8" t="s">
        <v>5</v>
      </c>
      <c r="D4" s="8" t="s">
        <v>6</v>
      </c>
      <c r="E4" s="8" t="s">
        <v>7</v>
      </c>
      <c r="F4" s="8" t="s">
        <v>8</v>
      </c>
      <c r="G4" s="8" t="s">
        <v>9</v>
      </c>
      <c r="H4" s="8" t="s">
        <v>10</v>
      </c>
      <c r="I4" s="8" t="s">
        <v>11</v>
      </c>
      <c r="J4" s="8" t="s">
        <v>12</v>
      </c>
      <c r="K4" s="8" t="s">
        <v>13</v>
      </c>
      <c r="L4" s="8" t="s">
        <v>14</v>
      </c>
    </row>
    <row r="5" ht="30" customHeight="1" spans="1:14">
      <c r="A5" s="9" t="s">
        <v>15</v>
      </c>
      <c r="B5" s="10"/>
      <c r="C5" s="10"/>
      <c r="D5" s="10"/>
      <c r="E5" s="10"/>
      <c r="F5" s="10"/>
      <c r="G5" s="10"/>
      <c r="H5" s="10"/>
      <c r="I5" s="19"/>
      <c r="J5" s="20">
        <f>SUM(J6:J16)</f>
        <v>3580</v>
      </c>
      <c r="K5" s="20">
        <f>SUM(K6:K16)</f>
        <v>2500</v>
      </c>
      <c r="L5" s="20">
        <f>SUM(L6:L16)</f>
        <v>1080</v>
      </c>
      <c r="N5" s="21"/>
    </row>
    <row r="6" ht="110.1" customHeight="1" spans="1:12">
      <c r="A6" s="11">
        <v>1</v>
      </c>
      <c r="B6" s="12" t="s">
        <v>16</v>
      </c>
      <c r="C6" s="13" t="s">
        <v>17</v>
      </c>
      <c r="D6" s="13" t="s">
        <v>18</v>
      </c>
      <c r="E6" s="13"/>
      <c r="F6" s="14" t="s">
        <v>19</v>
      </c>
      <c r="G6" s="15" t="s">
        <v>20</v>
      </c>
      <c r="H6" s="16" t="s">
        <v>21</v>
      </c>
      <c r="I6" s="14" t="s">
        <v>22</v>
      </c>
      <c r="J6" s="22">
        <f>K6+L6</f>
        <v>500</v>
      </c>
      <c r="K6" s="23">
        <v>400</v>
      </c>
      <c r="L6" s="23">
        <v>100</v>
      </c>
    </row>
    <row r="7" ht="110.1" customHeight="1" spans="1:12">
      <c r="A7" s="11">
        <v>2</v>
      </c>
      <c r="B7" s="12" t="s">
        <v>23</v>
      </c>
      <c r="C7" s="13" t="s">
        <v>24</v>
      </c>
      <c r="D7" s="13" t="s">
        <v>25</v>
      </c>
      <c r="E7" s="13" t="s">
        <v>26</v>
      </c>
      <c r="F7" s="14" t="s">
        <v>19</v>
      </c>
      <c r="G7" s="15" t="s">
        <v>27</v>
      </c>
      <c r="H7" s="16" t="s">
        <v>21</v>
      </c>
      <c r="I7" s="14" t="s">
        <v>22</v>
      </c>
      <c r="J7" s="22">
        <f t="shared" ref="J7:J14" si="0">K7+L7</f>
        <v>500</v>
      </c>
      <c r="K7" s="23">
        <v>400</v>
      </c>
      <c r="L7" s="23">
        <v>100</v>
      </c>
    </row>
    <row r="8" ht="110.1" customHeight="1" spans="1:12">
      <c r="A8" s="11">
        <v>3</v>
      </c>
      <c r="B8" s="12" t="s">
        <v>28</v>
      </c>
      <c r="C8" s="13" t="s">
        <v>29</v>
      </c>
      <c r="D8" s="13" t="s">
        <v>30</v>
      </c>
      <c r="E8" s="13"/>
      <c r="F8" s="14" t="s">
        <v>19</v>
      </c>
      <c r="G8" s="15" t="s">
        <v>31</v>
      </c>
      <c r="H8" s="16" t="s">
        <v>21</v>
      </c>
      <c r="I8" s="14" t="s">
        <v>22</v>
      </c>
      <c r="J8" s="22">
        <f t="shared" si="0"/>
        <v>200</v>
      </c>
      <c r="K8" s="23">
        <v>100</v>
      </c>
      <c r="L8" s="23">
        <v>100</v>
      </c>
    </row>
    <row r="9" ht="110.1" customHeight="1" spans="1:12">
      <c r="A9" s="11">
        <v>4</v>
      </c>
      <c r="B9" s="12" t="s">
        <v>32</v>
      </c>
      <c r="C9" s="13" t="s">
        <v>33</v>
      </c>
      <c r="D9" s="13" t="s">
        <v>34</v>
      </c>
      <c r="E9" s="13" t="s">
        <v>35</v>
      </c>
      <c r="F9" s="14" t="s">
        <v>19</v>
      </c>
      <c r="G9" s="15" t="s">
        <v>36</v>
      </c>
      <c r="H9" s="14" t="s">
        <v>21</v>
      </c>
      <c r="I9" s="14" t="s">
        <v>22</v>
      </c>
      <c r="J9" s="22">
        <f t="shared" si="0"/>
        <v>500</v>
      </c>
      <c r="K9" s="22">
        <v>400</v>
      </c>
      <c r="L9" s="22">
        <v>100</v>
      </c>
    </row>
    <row r="10" ht="110.1" customHeight="1" spans="1:12">
      <c r="A10" s="11">
        <v>5</v>
      </c>
      <c r="B10" s="12" t="s">
        <v>37</v>
      </c>
      <c r="C10" s="13" t="s">
        <v>38</v>
      </c>
      <c r="D10" s="13" t="s">
        <v>39</v>
      </c>
      <c r="E10" s="13"/>
      <c r="F10" s="14" t="s">
        <v>19</v>
      </c>
      <c r="G10" s="15" t="s">
        <v>40</v>
      </c>
      <c r="H10" s="16" t="s">
        <v>41</v>
      </c>
      <c r="I10" s="14" t="s">
        <v>42</v>
      </c>
      <c r="J10" s="22">
        <f t="shared" si="0"/>
        <v>20</v>
      </c>
      <c r="K10" s="23">
        <v>0</v>
      </c>
      <c r="L10" s="23">
        <v>20</v>
      </c>
    </row>
    <row r="11" s="2" customFormat="1" ht="110.1" customHeight="1" spans="1:14">
      <c r="A11" s="11">
        <v>6</v>
      </c>
      <c r="B11" s="12" t="s">
        <v>43</v>
      </c>
      <c r="C11" s="17" t="s">
        <v>44</v>
      </c>
      <c r="D11" s="17" t="s">
        <v>45</v>
      </c>
      <c r="E11" s="17"/>
      <c r="F11" s="18" t="s">
        <v>19</v>
      </c>
      <c r="G11" s="15" t="s">
        <v>46</v>
      </c>
      <c r="H11" s="11" t="s">
        <v>21</v>
      </c>
      <c r="I11" s="12" t="s">
        <v>22</v>
      </c>
      <c r="J11" s="24">
        <v>400</v>
      </c>
      <c r="K11" s="25">
        <v>200</v>
      </c>
      <c r="L11" s="25">
        <v>200</v>
      </c>
      <c r="M11" s="26"/>
      <c r="N11" s="26"/>
    </row>
    <row r="12" ht="110.1" customHeight="1" spans="1:12">
      <c r="A12" s="11">
        <v>7</v>
      </c>
      <c r="B12" s="12" t="s">
        <v>47</v>
      </c>
      <c r="C12" s="13" t="s">
        <v>48</v>
      </c>
      <c r="D12" s="13" t="s">
        <v>49</v>
      </c>
      <c r="E12" s="13"/>
      <c r="F12" s="14" t="s">
        <v>50</v>
      </c>
      <c r="G12" s="15" t="s">
        <v>51</v>
      </c>
      <c r="H12" s="16" t="s">
        <v>21</v>
      </c>
      <c r="I12" s="14" t="s">
        <v>22</v>
      </c>
      <c r="J12" s="22">
        <f t="shared" si="0"/>
        <v>800</v>
      </c>
      <c r="K12" s="23">
        <v>700</v>
      </c>
      <c r="L12" s="23">
        <v>100</v>
      </c>
    </row>
    <row r="13" ht="110.1" customHeight="1" spans="1:12">
      <c r="A13" s="11">
        <v>8</v>
      </c>
      <c r="B13" s="12" t="s">
        <v>52</v>
      </c>
      <c r="C13" s="13" t="s">
        <v>53</v>
      </c>
      <c r="D13" s="13" t="s">
        <v>54</v>
      </c>
      <c r="E13" s="13"/>
      <c r="F13" s="14" t="s">
        <v>50</v>
      </c>
      <c r="G13" s="15" t="s">
        <v>55</v>
      </c>
      <c r="H13" s="16" t="s">
        <v>56</v>
      </c>
      <c r="I13" s="14" t="s">
        <v>22</v>
      </c>
      <c r="J13" s="22">
        <f t="shared" si="0"/>
        <v>600</v>
      </c>
      <c r="K13" s="23">
        <v>300</v>
      </c>
      <c r="L13" s="23">
        <v>300</v>
      </c>
    </row>
    <row r="14" ht="110.1" customHeight="1" spans="1:12">
      <c r="A14" s="11">
        <v>9</v>
      </c>
      <c r="B14" s="12" t="s">
        <v>57</v>
      </c>
      <c r="C14" s="13" t="s">
        <v>58</v>
      </c>
      <c r="D14" s="13" t="s">
        <v>59</v>
      </c>
      <c r="E14" s="13" t="s">
        <v>60</v>
      </c>
      <c r="F14" s="14" t="s">
        <v>61</v>
      </c>
      <c r="G14" s="15" t="s">
        <v>62</v>
      </c>
      <c r="H14" s="16" t="s">
        <v>63</v>
      </c>
      <c r="I14" s="14" t="s">
        <v>64</v>
      </c>
      <c r="J14" s="22">
        <f t="shared" si="0"/>
        <v>20</v>
      </c>
      <c r="K14" s="23">
        <v>0</v>
      </c>
      <c r="L14" s="23">
        <v>20</v>
      </c>
    </row>
    <row r="15" ht="110.1" customHeight="1" spans="1:12">
      <c r="A15" s="11">
        <v>10</v>
      </c>
      <c r="B15" s="12" t="s">
        <v>65</v>
      </c>
      <c r="C15" s="13" t="s">
        <v>66</v>
      </c>
      <c r="D15" s="13" t="s">
        <v>59</v>
      </c>
      <c r="E15" s="13" t="s">
        <v>67</v>
      </c>
      <c r="F15" s="14" t="s">
        <v>61</v>
      </c>
      <c r="G15" s="15" t="s">
        <v>68</v>
      </c>
      <c r="H15" s="16" t="s">
        <v>63</v>
      </c>
      <c r="I15" s="14" t="s">
        <v>64</v>
      </c>
      <c r="J15" s="22">
        <f t="shared" ref="J15" si="1">K15+L15</f>
        <v>20</v>
      </c>
      <c r="K15" s="23">
        <v>0</v>
      </c>
      <c r="L15" s="23">
        <v>20</v>
      </c>
    </row>
    <row r="16" ht="110.1" customHeight="1" spans="1:12">
      <c r="A16" s="11">
        <v>11</v>
      </c>
      <c r="B16" s="12" t="s">
        <v>69</v>
      </c>
      <c r="C16" s="13" t="s">
        <v>70</v>
      </c>
      <c r="D16" s="13" t="s">
        <v>39</v>
      </c>
      <c r="E16" s="13"/>
      <c r="F16" s="14" t="s">
        <v>61</v>
      </c>
      <c r="G16" s="15" t="s">
        <v>71</v>
      </c>
      <c r="H16" s="16" t="s">
        <v>41</v>
      </c>
      <c r="I16" s="14" t="s">
        <v>42</v>
      </c>
      <c r="J16" s="22">
        <f t="shared" ref="J16" si="2">K16+L16</f>
        <v>20</v>
      </c>
      <c r="K16" s="23">
        <v>0</v>
      </c>
      <c r="L16" s="23">
        <v>20</v>
      </c>
    </row>
  </sheetData>
  <mergeCells count="4">
    <mergeCell ref="A1:I1"/>
    <mergeCell ref="A2:L2"/>
    <mergeCell ref="A3:L3"/>
    <mergeCell ref="A5:I5"/>
  </mergeCells>
  <pageMargins left="0.53" right="0.25" top="0.47244094488189" bottom="0.669291338582677" header="0.118110236220472" footer="0.354330708661417"/>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 应急专项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孙建伟</cp:lastModifiedBy>
  <dcterms:created xsi:type="dcterms:W3CDTF">2006-09-16T00:00:00Z</dcterms:created>
  <dcterms:modified xsi:type="dcterms:W3CDTF">2023-12-19T03:41:11Z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51D6611CE3C94010937732F15C059AB2</vt:lpwstr>
  </property>
  <property fmtid="{D5CDD505-2E9C-101B-9397-08002B2CF9AE}" pid="3" name="KSOProductBuildVer">
    <vt:lpwstr>2052-11.8.2.11739</vt:lpwstr>
  </property>
</Properties>
</file>